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2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calcPr calcId="124519"/>
</workbook>
</file>

<file path=xl/calcChain.xml><?xml version="1.0" encoding="utf-8"?>
<calcChain xmlns="http://schemas.openxmlformats.org/spreadsheetml/2006/main">
  <c r="J17" i="2"/>
  <c r="H25" i="5"/>
  <c r="H16"/>
  <c r="H17"/>
  <c r="H18"/>
  <c r="H19"/>
  <c r="H20"/>
  <c r="H21"/>
  <c r="H22"/>
  <c r="H23"/>
  <c r="H24"/>
  <c r="H15"/>
  <c r="N19" i="4"/>
  <c r="O18" i="3"/>
  <c r="J16" i="2"/>
  <c r="J15"/>
  <c r="H15" i="1"/>
</calcChain>
</file>

<file path=xl/sharedStrings.xml><?xml version="1.0" encoding="utf-8"?>
<sst xmlns="http://schemas.openxmlformats.org/spreadsheetml/2006/main" count="112" uniqueCount="72">
  <si>
    <t>РАСЧЕТ</t>
  </si>
  <si>
    <t>затрат на оплату труда персонала участвующего в процессе оказания платной услуги</t>
  </si>
  <si>
    <t>Оказание платных дополнительных образовательных услуг не предусмотренных муниципальным заданием:</t>
  </si>
  <si>
    <t>обучение детей от 2 до 6,5 лет по программе "ИЗО"</t>
  </si>
  <si>
    <t>Должность</t>
  </si>
  <si>
    <t>Средний должностной оклад в месяц с учетом компенсационных и стимулирующих выплат, предусмотренных Положением об оплате труда работников муниципального учреждения, включая начисления на выплаты по оплате труда, рублей</t>
  </si>
  <si>
    <t>Месячный фонд рабочего времени, минут</t>
  </si>
  <si>
    <t>Норма времени на оказание услуги, минут</t>
  </si>
  <si>
    <t>Затраты на оплату труда персонала, рублей гр.2/гр.3*гр.4</t>
  </si>
  <si>
    <t>(наименование платной услуги)</t>
  </si>
  <si>
    <t>Утверждаю:</t>
  </si>
  <si>
    <t>Директор МБОУ ДОД ПГО</t>
  </si>
  <si>
    <t>"Пышминский ЦДОД"</t>
  </si>
  <si>
    <t>___________ Бардина М.П.</t>
  </si>
  <si>
    <t>Итого</t>
  </si>
  <si>
    <t>СУММЫ НАЧИСЛЕННОЙ АМОРТИЗАЦИИ ОБОРУДОВАНИЯ</t>
  </si>
  <si>
    <t>Наименование оборудования</t>
  </si>
  <si>
    <t>Балансовая стоимость, руб</t>
  </si>
  <si>
    <t>Годовая норма износа, %</t>
  </si>
  <si>
    <t>Годовая норма времени работы оборудования, в часах</t>
  </si>
  <si>
    <t>Время работы оборудования в процессе оказания платной услуги, в часах</t>
  </si>
  <si>
    <t>Сумма начисленной амортизации, руб. (гр.2*гр.3/гр.4*гр.5)</t>
  </si>
  <si>
    <t xml:space="preserve">Директор МБОУ ДОД ПГО </t>
  </si>
  <si>
    <t>_____________ Бардина М.П.</t>
  </si>
  <si>
    <t>1.Проектор</t>
  </si>
  <si>
    <t>2.</t>
  </si>
  <si>
    <t>2. Узел учета тепла</t>
  </si>
  <si>
    <t>ПЛАТЫ (ЦЕНЫ) НА ОКАЗАНИЕ ПЛАТНОЙ УСЛУГИ (РАБОТЫ)</t>
  </si>
  <si>
    <t>Наименование статей затрат</t>
  </si>
  <si>
    <t>Сумма, в рублях</t>
  </si>
  <si>
    <t>1.</t>
  </si>
  <si>
    <t>Затраты на оплату труда основного персонала</t>
  </si>
  <si>
    <t>Затраты материальных запасов</t>
  </si>
  <si>
    <t>3.</t>
  </si>
  <si>
    <t>Суммы начисленной амортизации оборудования, используемого при оказании платной услуги</t>
  </si>
  <si>
    <t>4.</t>
  </si>
  <si>
    <t>Накладные затраты, относимые на платную услугу</t>
  </si>
  <si>
    <t>5.</t>
  </si>
  <si>
    <t>Итого затрат</t>
  </si>
  <si>
    <t>6.</t>
  </si>
  <si>
    <t>Рентабельность</t>
  </si>
  <si>
    <t>7.</t>
  </si>
  <si>
    <t>Цена на платную услугу</t>
  </si>
  <si>
    <t>НАКЛАДНЫХ ЗАТРАТ</t>
  </si>
  <si>
    <t>1.Прогноз затрат на административно-управленческий персонал</t>
  </si>
  <si>
    <t>2.Прогноз затрат общехозяйственного назначения</t>
  </si>
  <si>
    <t>3.Прогноз суммы начисленной амортизации имущества общехозяйственного назначения</t>
  </si>
  <si>
    <t>4.Прогноз суммарного фонда оплаты труда основного персонала</t>
  </si>
  <si>
    <t>5.Коэфициент накладных затрат ((гр.1+гр.2+гр.3)/4)</t>
  </si>
  <si>
    <t>6.Затраты на основной персонал, участвующий в предоставлении платной услуги</t>
  </si>
  <si>
    <t>7.Итого накладные затраты (гр.5*гр.6)</t>
  </si>
  <si>
    <t>ЗАТРАТ НА МАТЕРИАЛЬНЫЕ ЗАПАСЫ, ПОТРЕБЛЯЕМЫЕ В ПРОЦЕССЕ ОКАЗАНИЯ УСЛУГИ</t>
  </si>
  <si>
    <t>Наименование материальных запасов</t>
  </si>
  <si>
    <t>Единица измерения</t>
  </si>
  <si>
    <t>Расход (в единицах измерения)</t>
  </si>
  <si>
    <t>Цена за единицу</t>
  </si>
  <si>
    <t>Всего затрат материальных запасов (гр.3*гр.4)</t>
  </si>
  <si>
    <t>1.Гуашь</t>
  </si>
  <si>
    <t>2.Кисти: круглая, плоская</t>
  </si>
  <si>
    <t>3.Пластилин</t>
  </si>
  <si>
    <t>4.Бумага А3</t>
  </si>
  <si>
    <t>5.Простой карандаш</t>
  </si>
  <si>
    <t>6.Масляная пастель 12цв.</t>
  </si>
  <si>
    <t>8.Глина</t>
  </si>
  <si>
    <t>9.Цветной картон</t>
  </si>
  <si>
    <t>10.Флюоресцентный пластилин</t>
  </si>
  <si>
    <t>коробка</t>
  </si>
  <si>
    <t>штука</t>
  </si>
  <si>
    <t>пачка</t>
  </si>
  <si>
    <t>7.Фломастеры 12цв.</t>
  </si>
  <si>
    <t>Согласовано:</t>
  </si>
  <si>
    <t>1.педагог дополнительного образования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</si>
</sst>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0" fillId="0" borderId="1" xfId="0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wrapText="1"/>
    </xf>
    <xf numFmtId="9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2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10" fontId="1" fillId="0" borderId="2" xfId="0" applyNumberFormat="1" applyFont="1" applyBorder="1" applyAlignment="1">
      <alignment horizontal="center"/>
    </xf>
    <xf numFmtId="10" fontId="1" fillId="0" borderId="4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6"/>
  <sheetViews>
    <sheetView topLeftCell="A7" workbookViewId="0">
      <selection activeCell="J16" sqref="J16"/>
    </sheetView>
  </sheetViews>
  <sheetFormatPr defaultRowHeight="15"/>
  <cols>
    <col min="1" max="1" width="16.7109375" customWidth="1"/>
    <col min="7" max="7" width="11.140625" customWidth="1"/>
  </cols>
  <sheetData>
    <row r="1" spans="1:15">
      <c r="A1" s="1" t="s">
        <v>70</v>
      </c>
      <c r="B1" s="1"/>
      <c r="C1" s="1"/>
      <c r="D1" s="1"/>
      <c r="E1" s="1"/>
      <c r="F1" s="1"/>
      <c r="G1" s="1"/>
      <c r="H1" s="1" t="s">
        <v>10</v>
      </c>
      <c r="I1" s="1"/>
      <c r="J1" s="1"/>
      <c r="K1" s="1"/>
      <c r="L1" s="1"/>
      <c r="M1" s="1"/>
      <c r="N1" s="1"/>
      <c r="O1" s="1"/>
    </row>
    <row r="2" spans="1:15">
      <c r="A2" s="1"/>
      <c r="B2" s="1"/>
      <c r="C2" s="1"/>
      <c r="D2" s="1"/>
      <c r="E2" s="1"/>
      <c r="F2" s="1"/>
      <c r="G2" s="1"/>
      <c r="H2" s="1" t="s">
        <v>11</v>
      </c>
      <c r="I2" s="1"/>
      <c r="J2" s="1"/>
      <c r="K2" s="1"/>
      <c r="L2" s="1"/>
      <c r="M2" s="1"/>
      <c r="N2" s="1"/>
      <c r="O2" s="1"/>
    </row>
    <row r="3" spans="1:15">
      <c r="A3" s="1"/>
      <c r="B3" s="1"/>
      <c r="C3" s="1"/>
      <c r="D3" s="1"/>
      <c r="E3" s="1"/>
      <c r="F3" s="1"/>
      <c r="G3" s="1"/>
      <c r="H3" s="1" t="s">
        <v>12</v>
      </c>
      <c r="I3" s="1"/>
      <c r="J3" s="1"/>
      <c r="K3" s="1"/>
      <c r="L3" s="1"/>
      <c r="M3" s="1"/>
      <c r="N3" s="1"/>
      <c r="O3" s="1"/>
    </row>
    <row r="4" spans="1:15">
      <c r="A4" s="1"/>
      <c r="B4" s="1"/>
      <c r="C4" s="1"/>
      <c r="D4" s="1"/>
      <c r="E4" s="1"/>
      <c r="F4" s="1"/>
      <c r="G4" s="1"/>
      <c r="H4" s="1" t="s">
        <v>13</v>
      </c>
      <c r="I4" s="1"/>
      <c r="J4" s="1"/>
      <c r="K4" s="1"/>
      <c r="L4" s="1"/>
      <c r="M4" s="1"/>
      <c r="N4" s="1"/>
      <c r="O4" s="1"/>
    </row>
    <row r="5" spans="1: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>
      <c r="A7" s="11" t="s">
        <v>0</v>
      </c>
      <c r="B7" s="11"/>
      <c r="C7" s="11"/>
      <c r="D7" s="11"/>
      <c r="E7" s="11"/>
      <c r="F7" s="11"/>
      <c r="G7" s="11"/>
      <c r="H7" s="11"/>
      <c r="I7" s="11"/>
      <c r="J7" s="1"/>
      <c r="K7" s="1"/>
      <c r="L7" s="1"/>
      <c r="M7" s="1"/>
      <c r="N7" s="1"/>
      <c r="O7" s="1"/>
    </row>
    <row r="8" spans="1:15">
      <c r="A8" s="11" t="s">
        <v>1</v>
      </c>
      <c r="B8" s="11"/>
      <c r="C8" s="11"/>
      <c r="D8" s="11"/>
      <c r="E8" s="11"/>
      <c r="F8" s="11"/>
      <c r="G8" s="11"/>
      <c r="H8" s="11"/>
      <c r="I8" s="11"/>
      <c r="J8" s="1"/>
      <c r="K8" s="1"/>
      <c r="L8" s="1"/>
      <c r="M8" s="1"/>
      <c r="N8" s="1"/>
      <c r="O8" s="1"/>
    </row>
    <row r="9" spans="1:15">
      <c r="A9" s="12" t="s">
        <v>2</v>
      </c>
      <c r="B9" s="12"/>
      <c r="C9" s="12"/>
      <c r="D9" s="12"/>
      <c r="E9" s="12"/>
      <c r="F9" s="12"/>
      <c r="G9" s="12"/>
      <c r="H9" s="12"/>
      <c r="I9" s="12"/>
      <c r="J9" s="12"/>
      <c r="K9" s="1"/>
      <c r="L9" s="1"/>
      <c r="M9" s="1"/>
      <c r="N9" s="1"/>
      <c r="O9" s="1"/>
    </row>
    <row r="10" spans="1:15">
      <c r="A10" s="12" t="s">
        <v>3</v>
      </c>
      <c r="B10" s="12"/>
      <c r="C10" s="12"/>
      <c r="D10" s="12"/>
      <c r="E10" s="12"/>
      <c r="F10" s="12"/>
      <c r="G10" s="12"/>
      <c r="H10" s="12"/>
      <c r="I10" s="12"/>
      <c r="J10" s="12"/>
      <c r="K10" s="1"/>
      <c r="L10" s="1"/>
      <c r="M10" s="1"/>
      <c r="N10" s="1"/>
      <c r="O10" s="1"/>
    </row>
    <row r="11" spans="1:15">
      <c r="A11" s="11" t="s">
        <v>9</v>
      </c>
      <c r="B11" s="11"/>
      <c r="C11" s="11"/>
      <c r="D11" s="11"/>
      <c r="E11" s="11"/>
      <c r="F11" s="11"/>
      <c r="G11" s="11"/>
      <c r="H11" s="11"/>
      <c r="I11" s="11"/>
      <c r="J11" s="11"/>
      <c r="K11" s="1"/>
      <c r="L11" s="1"/>
      <c r="M11" s="1"/>
      <c r="N11" s="1"/>
      <c r="O11" s="1"/>
    </row>
    <row r="12" spans="1:15">
      <c r="A12" s="4"/>
      <c r="B12" s="4"/>
      <c r="C12" s="4"/>
      <c r="D12" s="4"/>
      <c r="E12" s="4"/>
      <c r="F12" s="4"/>
      <c r="G12" s="4"/>
      <c r="H12" s="4"/>
      <c r="I12" s="4"/>
      <c r="J12" s="4"/>
      <c r="K12" s="1"/>
      <c r="L12" s="1"/>
      <c r="M12" s="1"/>
      <c r="N12" s="1"/>
      <c r="O12" s="1"/>
    </row>
    <row r="13" spans="1:15" ht="147" customHeight="1">
      <c r="A13" s="2" t="s">
        <v>4</v>
      </c>
      <c r="B13" s="10" t="s">
        <v>5</v>
      </c>
      <c r="C13" s="10"/>
      <c r="D13" s="10"/>
      <c r="E13" s="10" t="s">
        <v>6</v>
      </c>
      <c r="F13" s="10"/>
      <c r="G13" s="3" t="s">
        <v>7</v>
      </c>
      <c r="H13" s="10" t="s">
        <v>8</v>
      </c>
      <c r="I13" s="10"/>
      <c r="J13" s="1"/>
      <c r="K13" s="1"/>
      <c r="L13" s="1"/>
      <c r="M13" s="1"/>
      <c r="N13" s="1"/>
      <c r="O13" s="1"/>
    </row>
    <row r="14" spans="1:15">
      <c r="A14" s="5">
        <v>1</v>
      </c>
      <c r="B14" s="13">
        <v>2</v>
      </c>
      <c r="C14" s="13"/>
      <c r="D14" s="13"/>
      <c r="E14" s="13">
        <v>3</v>
      </c>
      <c r="F14" s="13"/>
      <c r="G14" s="5">
        <v>4</v>
      </c>
      <c r="H14" s="13">
        <v>5</v>
      </c>
      <c r="I14" s="13"/>
      <c r="J14" s="1"/>
      <c r="K14" s="1"/>
      <c r="L14" s="1"/>
      <c r="M14" s="1"/>
      <c r="N14" s="1"/>
      <c r="O14" s="1"/>
    </row>
    <row r="15" spans="1:15" ht="45">
      <c r="A15" s="8" t="s">
        <v>71</v>
      </c>
      <c r="B15" s="14">
        <v>30469.23</v>
      </c>
      <c r="C15" s="14"/>
      <c r="D15" s="14"/>
      <c r="E15" s="14">
        <v>4440</v>
      </c>
      <c r="F15" s="14"/>
      <c r="G15" s="7">
        <v>30</v>
      </c>
      <c r="H15" s="15">
        <f>B15/E15*G15</f>
        <v>205.87317567567567</v>
      </c>
      <c r="I15" s="15"/>
      <c r="J15" s="1"/>
      <c r="K15" s="1"/>
      <c r="L15" s="1"/>
      <c r="M15" s="1"/>
      <c r="N15" s="1"/>
      <c r="O15" s="1"/>
    </row>
    <row r="16" spans="1:15">
      <c r="A16" s="6" t="s">
        <v>14</v>
      </c>
      <c r="B16" s="14"/>
      <c r="C16" s="14"/>
      <c r="D16" s="14"/>
      <c r="E16" s="14"/>
      <c r="F16" s="14"/>
      <c r="G16" s="7"/>
      <c r="H16" s="15">
        <v>205.87</v>
      </c>
      <c r="I16" s="14"/>
      <c r="J16" s="1"/>
      <c r="K16" s="1"/>
      <c r="L16" s="1"/>
      <c r="M16" s="1"/>
      <c r="N16" s="1"/>
      <c r="O16" s="1"/>
    </row>
    <row r="17" spans="1: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</sheetData>
  <mergeCells count="17">
    <mergeCell ref="H14:I14"/>
    <mergeCell ref="B15:D15"/>
    <mergeCell ref="B16:D16"/>
    <mergeCell ref="H15:I15"/>
    <mergeCell ref="H16:I16"/>
    <mergeCell ref="E15:F15"/>
    <mergeCell ref="E16:F16"/>
    <mergeCell ref="B14:D14"/>
    <mergeCell ref="E14:F14"/>
    <mergeCell ref="B13:D13"/>
    <mergeCell ref="E13:F13"/>
    <mergeCell ref="H13:I13"/>
    <mergeCell ref="A7:I7"/>
    <mergeCell ref="A8:I8"/>
    <mergeCell ref="A9:J9"/>
    <mergeCell ref="A10:J10"/>
    <mergeCell ref="A11:J11"/>
  </mergeCells>
  <pageMargins left="0.70866141732283472" right="0.11811023622047245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7"/>
  <sheetViews>
    <sheetView topLeftCell="A4" workbookViewId="0">
      <selection activeCell="J18" sqref="J18"/>
    </sheetView>
  </sheetViews>
  <sheetFormatPr defaultRowHeight="15"/>
  <cols>
    <col min="1" max="1" width="16.7109375" customWidth="1"/>
    <col min="3" max="3" width="7.140625" customWidth="1"/>
    <col min="4" max="4" width="3.28515625" hidden="1" customWidth="1"/>
    <col min="6" max="6" width="3.42578125" customWidth="1"/>
    <col min="7" max="7" width="11.140625" customWidth="1"/>
    <col min="11" max="11" width="9.85546875" customWidth="1"/>
  </cols>
  <sheetData>
    <row r="1" spans="1:15">
      <c r="A1" s="1" t="s">
        <v>70</v>
      </c>
      <c r="B1" s="1"/>
      <c r="C1" s="1"/>
      <c r="D1" s="1"/>
      <c r="E1" s="1"/>
      <c r="F1" s="1"/>
      <c r="G1" s="1"/>
      <c r="H1" s="19" t="s">
        <v>10</v>
      </c>
      <c r="I1" s="19"/>
      <c r="J1" s="19"/>
      <c r="K1" s="19"/>
      <c r="L1" s="1"/>
      <c r="M1" s="1"/>
      <c r="N1" s="1"/>
      <c r="O1" s="1"/>
    </row>
    <row r="2" spans="1:15">
      <c r="A2" s="1"/>
      <c r="B2" s="1"/>
      <c r="C2" s="1"/>
      <c r="D2" s="1"/>
      <c r="E2" s="1"/>
      <c r="F2" s="1"/>
      <c r="G2" s="1"/>
      <c r="H2" s="19" t="s">
        <v>22</v>
      </c>
      <c r="I2" s="19"/>
      <c r="J2" s="19"/>
      <c r="K2" s="19"/>
      <c r="L2" s="1"/>
      <c r="M2" s="1"/>
      <c r="N2" s="1"/>
      <c r="O2" s="1"/>
    </row>
    <row r="3" spans="1:15">
      <c r="A3" s="1"/>
      <c r="B3" s="1"/>
      <c r="C3" s="1"/>
      <c r="D3" s="1"/>
      <c r="E3" s="1"/>
      <c r="F3" s="1"/>
      <c r="G3" s="1"/>
      <c r="H3" s="19" t="s">
        <v>12</v>
      </c>
      <c r="I3" s="19"/>
      <c r="J3" s="19"/>
      <c r="K3" s="19"/>
      <c r="L3" s="1"/>
      <c r="M3" s="1"/>
      <c r="N3" s="1"/>
      <c r="O3" s="1"/>
    </row>
    <row r="4" spans="1:15">
      <c r="A4" s="1"/>
      <c r="B4" s="1"/>
      <c r="C4" s="1"/>
      <c r="D4" s="1"/>
      <c r="E4" s="1"/>
      <c r="F4" s="1"/>
      <c r="G4" s="1"/>
      <c r="H4" s="19" t="s">
        <v>23</v>
      </c>
      <c r="I4" s="19"/>
      <c r="J4" s="19"/>
      <c r="K4" s="19"/>
      <c r="L4" s="1"/>
      <c r="M4" s="1"/>
      <c r="N4" s="1"/>
      <c r="O4" s="1"/>
    </row>
    <row r="5" spans="1: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>
      <c r="A7" s="11" t="s">
        <v>0</v>
      </c>
      <c r="B7" s="11"/>
      <c r="C7" s="11"/>
      <c r="D7" s="11"/>
      <c r="E7" s="11"/>
      <c r="F7" s="11"/>
      <c r="G7" s="11"/>
      <c r="H7" s="11"/>
      <c r="I7" s="11"/>
      <c r="J7" s="1"/>
      <c r="K7" s="1"/>
      <c r="L7" s="1"/>
      <c r="M7" s="1"/>
      <c r="N7" s="1"/>
      <c r="O7" s="1"/>
    </row>
    <row r="8" spans="1:15">
      <c r="A8" s="11" t="s">
        <v>15</v>
      </c>
      <c r="B8" s="11"/>
      <c r="C8" s="11"/>
      <c r="D8" s="11"/>
      <c r="E8" s="11"/>
      <c r="F8" s="11"/>
      <c r="G8" s="11"/>
      <c r="H8" s="11"/>
      <c r="I8" s="11"/>
      <c r="J8" s="1"/>
      <c r="K8" s="1"/>
      <c r="L8" s="1"/>
      <c r="M8" s="1"/>
      <c r="N8" s="1"/>
      <c r="O8" s="1"/>
    </row>
    <row r="9" spans="1:15">
      <c r="A9" s="12" t="s">
        <v>2</v>
      </c>
      <c r="B9" s="12"/>
      <c r="C9" s="12"/>
      <c r="D9" s="12"/>
      <c r="E9" s="12"/>
      <c r="F9" s="12"/>
      <c r="G9" s="12"/>
      <c r="H9" s="12"/>
      <c r="I9" s="12"/>
      <c r="J9" s="12"/>
      <c r="K9" s="1"/>
      <c r="L9" s="1"/>
      <c r="M9" s="1"/>
      <c r="N9" s="1"/>
      <c r="O9" s="1"/>
    </row>
    <row r="10" spans="1:15">
      <c r="A10" s="12" t="s">
        <v>3</v>
      </c>
      <c r="B10" s="12"/>
      <c r="C10" s="12"/>
      <c r="D10" s="12"/>
      <c r="E10" s="12"/>
      <c r="F10" s="12"/>
      <c r="G10" s="12"/>
      <c r="H10" s="12"/>
      <c r="I10" s="12"/>
      <c r="J10" s="12"/>
      <c r="K10" s="1"/>
      <c r="L10" s="1"/>
      <c r="M10" s="1"/>
      <c r="N10" s="1"/>
      <c r="O10" s="1"/>
    </row>
    <row r="11" spans="1:15">
      <c r="A11" s="11" t="s">
        <v>9</v>
      </c>
      <c r="B11" s="11"/>
      <c r="C11" s="11"/>
      <c r="D11" s="11"/>
      <c r="E11" s="11"/>
      <c r="F11" s="11"/>
      <c r="G11" s="11"/>
      <c r="H11" s="11"/>
      <c r="I11" s="11"/>
      <c r="J11" s="11"/>
      <c r="K11" s="1"/>
      <c r="L11" s="1"/>
      <c r="M11" s="1"/>
      <c r="N11" s="1"/>
      <c r="O11" s="1"/>
    </row>
    <row r="12" spans="1:15">
      <c r="A12" s="4"/>
      <c r="B12" s="4"/>
      <c r="C12" s="4"/>
      <c r="D12" s="4"/>
      <c r="E12" s="4"/>
      <c r="F12" s="4"/>
      <c r="G12" s="4"/>
      <c r="H12" s="4"/>
      <c r="I12" s="4"/>
      <c r="J12" s="4"/>
      <c r="K12" s="1"/>
      <c r="L12" s="1"/>
      <c r="M12" s="1"/>
      <c r="N12" s="1"/>
      <c r="O12" s="1"/>
    </row>
    <row r="13" spans="1:15" ht="147" customHeight="1">
      <c r="A13" s="3" t="s">
        <v>16</v>
      </c>
      <c r="B13" s="10" t="s">
        <v>17</v>
      </c>
      <c r="C13" s="10"/>
      <c r="D13" s="10"/>
      <c r="E13" s="10" t="s">
        <v>18</v>
      </c>
      <c r="F13" s="10"/>
      <c r="G13" s="3" t="s">
        <v>19</v>
      </c>
      <c r="H13" s="10" t="s">
        <v>20</v>
      </c>
      <c r="I13" s="16"/>
      <c r="J13" s="10" t="s">
        <v>21</v>
      </c>
      <c r="K13" s="10"/>
      <c r="L13" s="1"/>
      <c r="M13" s="1"/>
      <c r="N13" s="1"/>
      <c r="O13" s="1"/>
    </row>
    <row r="14" spans="1:15">
      <c r="A14" s="5">
        <v>1</v>
      </c>
      <c r="B14" s="13">
        <v>2</v>
      </c>
      <c r="C14" s="13"/>
      <c r="D14" s="13"/>
      <c r="E14" s="13">
        <v>3</v>
      </c>
      <c r="F14" s="13"/>
      <c r="G14" s="5">
        <v>4</v>
      </c>
      <c r="H14" s="13">
        <v>5</v>
      </c>
      <c r="I14" s="13"/>
      <c r="J14" s="13">
        <v>6</v>
      </c>
      <c r="K14" s="13"/>
      <c r="L14" s="1"/>
      <c r="M14" s="1"/>
      <c r="N14" s="1"/>
      <c r="O14" s="1"/>
    </row>
    <row r="15" spans="1:15">
      <c r="A15" s="6" t="s">
        <v>24</v>
      </c>
      <c r="B15" s="14">
        <v>23500</v>
      </c>
      <c r="C15" s="14"/>
      <c r="D15" s="14"/>
      <c r="E15" s="17">
        <v>0.88</v>
      </c>
      <c r="F15" s="14"/>
      <c r="G15" s="7">
        <v>498</v>
      </c>
      <c r="H15" s="15">
        <v>0.3</v>
      </c>
      <c r="I15" s="15"/>
      <c r="J15" s="18">
        <f>B15*E15/G15*H15</f>
        <v>12.457831325301203</v>
      </c>
      <c r="K15" s="18"/>
      <c r="L15" s="1"/>
      <c r="M15" s="1"/>
      <c r="N15" s="1"/>
      <c r="O15" s="1"/>
    </row>
    <row r="16" spans="1:15" ht="30">
      <c r="A16" s="8" t="s">
        <v>26</v>
      </c>
      <c r="B16" s="14">
        <v>77550</v>
      </c>
      <c r="C16" s="14"/>
      <c r="D16" s="14"/>
      <c r="E16" s="17">
        <v>0.36</v>
      </c>
      <c r="F16" s="14"/>
      <c r="G16" s="7">
        <v>5976</v>
      </c>
      <c r="H16" s="15">
        <v>0.3</v>
      </c>
      <c r="I16" s="15"/>
      <c r="J16" s="18">
        <f>B16*E16/G16*H16</f>
        <v>1.4015060240963855</v>
      </c>
      <c r="K16" s="18"/>
      <c r="L16" s="1"/>
      <c r="M16" s="1"/>
      <c r="N16" s="1"/>
      <c r="O16" s="1"/>
    </row>
    <row r="17" spans="1:15">
      <c r="A17" s="6" t="s">
        <v>14</v>
      </c>
      <c r="B17" s="14"/>
      <c r="C17" s="14"/>
      <c r="D17" s="14"/>
      <c r="E17" s="14"/>
      <c r="F17" s="14"/>
      <c r="G17" s="7"/>
      <c r="H17" s="15"/>
      <c r="I17" s="14"/>
      <c r="J17" s="18">
        <f>J15+J16</f>
        <v>13.859337349397588</v>
      </c>
      <c r="K17" s="13"/>
      <c r="L17" s="1"/>
      <c r="M17" s="1"/>
      <c r="N17" s="1"/>
      <c r="O17" s="1"/>
    </row>
    <row r="18" spans="1: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</sheetData>
  <mergeCells count="29">
    <mergeCell ref="A8:I8"/>
    <mergeCell ref="A9:J9"/>
    <mergeCell ref="A10:J10"/>
    <mergeCell ref="A11:J11"/>
    <mergeCell ref="B13:D13"/>
    <mergeCell ref="H1:K1"/>
    <mergeCell ref="H2:K2"/>
    <mergeCell ref="H3:K3"/>
    <mergeCell ref="H4:K4"/>
    <mergeCell ref="A7:I7"/>
    <mergeCell ref="B17:D17"/>
    <mergeCell ref="E17:F17"/>
    <mergeCell ref="H17:I17"/>
    <mergeCell ref="J14:K14"/>
    <mergeCell ref="J15:K15"/>
    <mergeCell ref="J16:K16"/>
    <mergeCell ref="J17:K17"/>
    <mergeCell ref="B15:D15"/>
    <mergeCell ref="E15:F15"/>
    <mergeCell ref="H15:I15"/>
    <mergeCell ref="B16:D16"/>
    <mergeCell ref="E16:F16"/>
    <mergeCell ref="H16:I16"/>
    <mergeCell ref="E13:F13"/>
    <mergeCell ref="H13:I13"/>
    <mergeCell ref="J13:K13"/>
    <mergeCell ref="B14:D14"/>
    <mergeCell ref="E14:F14"/>
    <mergeCell ref="H14:I14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0"/>
  <sheetViews>
    <sheetView tabSelected="1" topLeftCell="A4" workbookViewId="0">
      <selection activeCell="R22" sqref="R22"/>
    </sheetView>
  </sheetViews>
  <sheetFormatPr defaultRowHeight="15"/>
  <cols>
    <col min="1" max="1" width="3.140625" customWidth="1"/>
    <col min="2" max="7" width="9.140625" hidden="1" customWidth="1"/>
    <col min="8" max="8" width="16.7109375" customWidth="1"/>
    <col min="14" max="14" width="11.140625" customWidth="1"/>
  </cols>
  <sheetData>
    <row r="1" spans="1:22">
      <c r="H1" s="1"/>
      <c r="I1" s="1"/>
      <c r="J1" s="1"/>
      <c r="K1" s="1"/>
      <c r="L1" s="1"/>
      <c r="M1" s="1"/>
      <c r="N1" s="1"/>
      <c r="O1" s="1" t="s">
        <v>10</v>
      </c>
      <c r="P1" s="1"/>
      <c r="Q1" s="1"/>
      <c r="R1" s="1"/>
      <c r="S1" s="1"/>
      <c r="T1" s="1"/>
      <c r="U1" s="1"/>
      <c r="V1" s="1"/>
    </row>
    <row r="2" spans="1:22">
      <c r="H2" s="1"/>
      <c r="I2" s="1"/>
      <c r="J2" s="1"/>
      <c r="K2" s="1"/>
      <c r="L2" s="1"/>
      <c r="M2" s="1"/>
      <c r="N2" s="1"/>
      <c r="O2" s="1" t="s">
        <v>11</v>
      </c>
      <c r="P2" s="1"/>
      <c r="Q2" s="1"/>
      <c r="R2" s="1"/>
      <c r="S2" s="1"/>
      <c r="T2" s="1"/>
      <c r="U2" s="1"/>
      <c r="V2" s="1"/>
    </row>
    <row r="3" spans="1:22">
      <c r="H3" s="1"/>
      <c r="I3" s="1"/>
      <c r="J3" s="1"/>
      <c r="K3" s="1"/>
      <c r="L3" s="1"/>
      <c r="M3" s="1"/>
      <c r="N3" s="1"/>
      <c r="O3" s="1" t="s">
        <v>12</v>
      </c>
      <c r="P3" s="1"/>
      <c r="Q3" s="1"/>
      <c r="R3" s="1"/>
      <c r="S3" s="1"/>
      <c r="T3" s="1"/>
      <c r="U3" s="1"/>
      <c r="V3" s="1"/>
    </row>
    <row r="4" spans="1:22">
      <c r="H4" s="1"/>
      <c r="I4" s="1"/>
      <c r="J4" s="1"/>
      <c r="K4" s="1"/>
      <c r="L4" s="1"/>
      <c r="M4" s="1"/>
      <c r="N4" s="1"/>
      <c r="O4" s="1" t="s">
        <v>13</v>
      </c>
      <c r="P4" s="1"/>
      <c r="Q4" s="1"/>
      <c r="R4" s="1"/>
      <c r="S4" s="1"/>
      <c r="T4" s="1"/>
      <c r="U4" s="1"/>
      <c r="V4" s="1"/>
    </row>
    <row r="5" spans="1:22"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>
      <c r="H7" s="11" t="s">
        <v>0</v>
      </c>
      <c r="I7" s="11"/>
      <c r="J7" s="11"/>
      <c r="K7" s="11"/>
      <c r="L7" s="11"/>
      <c r="M7" s="11"/>
      <c r="N7" s="11"/>
      <c r="O7" s="11"/>
      <c r="P7" s="11"/>
      <c r="Q7" s="1"/>
      <c r="R7" s="1"/>
      <c r="S7" s="1"/>
      <c r="T7" s="1"/>
      <c r="U7" s="1"/>
      <c r="V7" s="1"/>
    </row>
    <row r="8" spans="1:22">
      <c r="H8" s="11" t="s">
        <v>27</v>
      </c>
      <c r="I8" s="11"/>
      <c r="J8" s="11"/>
      <c r="K8" s="11"/>
      <c r="L8" s="11"/>
      <c r="M8" s="11"/>
      <c r="N8" s="11"/>
      <c r="O8" s="11"/>
      <c r="P8" s="11"/>
      <c r="Q8" s="1"/>
      <c r="R8" s="1"/>
      <c r="S8" s="1"/>
      <c r="T8" s="1"/>
      <c r="U8" s="1"/>
      <c r="V8" s="1"/>
    </row>
    <row r="9" spans="1:22">
      <c r="H9" s="12" t="s">
        <v>2</v>
      </c>
      <c r="I9" s="12"/>
      <c r="J9" s="12"/>
      <c r="K9" s="12"/>
      <c r="L9" s="12"/>
      <c r="M9" s="12"/>
      <c r="N9" s="12"/>
      <c r="O9" s="12"/>
      <c r="P9" s="12"/>
      <c r="Q9" s="12"/>
      <c r="R9" s="1"/>
      <c r="S9" s="1"/>
      <c r="T9" s="1"/>
      <c r="U9" s="1"/>
      <c r="V9" s="1"/>
    </row>
    <row r="10" spans="1:22">
      <c r="H10" s="12" t="s">
        <v>3</v>
      </c>
      <c r="I10" s="12"/>
      <c r="J10" s="12"/>
      <c r="K10" s="12"/>
      <c r="L10" s="12"/>
      <c r="M10" s="12"/>
      <c r="N10" s="12"/>
      <c r="O10" s="12"/>
      <c r="P10" s="12"/>
      <c r="Q10" s="12"/>
      <c r="R10" s="1"/>
      <c r="S10" s="1"/>
      <c r="T10" s="1"/>
      <c r="U10" s="1"/>
      <c r="V10" s="1"/>
    </row>
    <row r="11" spans="1:22">
      <c r="H11" s="11" t="s">
        <v>9</v>
      </c>
      <c r="I11" s="11"/>
      <c r="J11" s="11"/>
      <c r="K11" s="11"/>
      <c r="L11" s="11"/>
      <c r="M11" s="11"/>
      <c r="N11" s="11"/>
      <c r="O11" s="11"/>
      <c r="P11" s="11"/>
      <c r="Q11" s="11"/>
      <c r="R11" s="1"/>
      <c r="S11" s="1"/>
      <c r="T11" s="1"/>
      <c r="U11" s="1"/>
      <c r="V11" s="1"/>
    </row>
    <row r="12" spans="1:22">
      <c r="H12" s="4"/>
      <c r="I12" s="4"/>
      <c r="J12" s="4"/>
      <c r="K12" s="4"/>
      <c r="L12" s="4"/>
      <c r="M12" s="4"/>
      <c r="N12" s="4"/>
      <c r="O12" s="4"/>
      <c r="P12" s="4"/>
      <c r="Q12" s="4"/>
      <c r="R12" s="1"/>
      <c r="S12" s="1"/>
      <c r="T12" s="1"/>
      <c r="U12" s="1"/>
      <c r="V12" s="1"/>
    </row>
    <row r="13" spans="1:22" ht="15.75" customHeight="1">
      <c r="A13" s="9"/>
      <c r="H13" s="16" t="s">
        <v>28</v>
      </c>
      <c r="I13" s="20"/>
      <c r="J13" s="20"/>
      <c r="K13" s="20"/>
      <c r="L13" s="20"/>
      <c r="M13" s="20"/>
      <c r="N13" s="21"/>
      <c r="O13" s="10" t="s">
        <v>29</v>
      </c>
      <c r="P13" s="10"/>
      <c r="Q13" s="1"/>
      <c r="R13" s="1"/>
      <c r="S13" s="1"/>
      <c r="T13" s="1"/>
      <c r="U13" s="1"/>
      <c r="V13" s="1"/>
    </row>
    <row r="14" spans="1:22">
      <c r="A14" s="2" t="s">
        <v>30</v>
      </c>
      <c r="H14" s="22" t="s">
        <v>31</v>
      </c>
      <c r="I14" s="23"/>
      <c r="J14" s="23"/>
      <c r="K14" s="23"/>
      <c r="L14" s="23"/>
      <c r="M14" s="23"/>
      <c r="N14" s="24"/>
      <c r="O14" s="13">
        <v>205.87</v>
      </c>
      <c r="P14" s="13"/>
      <c r="Q14" s="1"/>
      <c r="R14" s="1"/>
      <c r="S14" s="1"/>
      <c r="T14" s="1"/>
      <c r="U14" s="1"/>
      <c r="V14" s="1"/>
    </row>
    <row r="15" spans="1:22">
      <c r="A15" s="2" t="s">
        <v>25</v>
      </c>
      <c r="H15" s="22" t="s">
        <v>32</v>
      </c>
      <c r="I15" s="23"/>
      <c r="J15" s="23"/>
      <c r="K15" s="23"/>
      <c r="L15" s="23"/>
      <c r="M15" s="23"/>
      <c r="N15" s="24"/>
      <c r="O15" s="13">
        <v>659</v>
      </c>
      <c r="P15" s="13"/>
      <c r="Q15" s="1"/>
      <c r="R15" s="1"/>
      <c r="S15" s="1"/>
      <c r="T15" s="1"/>
      <c r="U15" s="1"/>
      <c r="V15" s="1"/>
    </row>
    <row r="16" spans="1:22" ht="32.25" customHeight="1">
      <c r="A16" s="2" t="s">
        <v>33</v>
      </c>
      <c r="H16" s="22" t="s">
        <v>34</v>
      </c>
      <c r="I16" s="23"/>
      <c r="J16" s="23"/>
      <c r="K16" s="23"/>
      <c r="L16" s="23"/>
      <c r="M16" s="23"/>
      <c r="N16" s="24"/>
      <c r="O16" s="13">
        <v>13.86</v>
      </c>
      <c r="P16" s="13"/>
      <c r="Q16" s="1"/>
      <c r="R16" s="1"/>
      <c r="S16" s="1"/>
      <c r="T16" s="1"/>
      <c r="U16" s="1"/>
      <c r="V16" s="1"/>
    </row>
    <row r="17" spans="1:22" ht="15" customHeight="1">
      <c r="A17" s="2" t="s">
        <v>35</v>
      </c>
      <c r="H17" s="22" t="s">
        <v>36</v>
      </c>
      <c r="I17" s="23"/>
      <c r="J17" s="23"/>
      <c r="K17" s="23"/>
      <c r="L17" s="23"/>
      <c r="M17" s="23"/>
      <c r="N17" s="24"/>
      <c r="O17" s="13">
        <v>669.08</v>
      </c>
      <c r="P17" s="13"/>
      <c r="Q17" s="1"/>
      <c r="R17" s="1"/>
      <c r="S17" s="1"/>
      <c r="T17" s="1"/>
      <c r="U17" s="1"/>
      <c r="V17" s="1"/>
    </row>
    <row r="18" spans="1:22" ht="15.75" customHeight="1">
      <c r="A18" s="2" t="s">
        <v>37</v>
      </c>
      <c r="H18" s="22" t="s">
        <v>38</v>
      </c>
      <c r="I18" s="23"/>
      <c r="J18" s="23"/>
      <c r="K18" s="23"/>
      <c r="L18" s="23"/>
      <c r="M18" s="23"/>
      <c r="N18" s="24"/>
      <c r="O18" s="13">
        <f>O14+O15+O16+O17</f>
        <v>1547.81</v>
      </c>
      <c r="P18" s="13"/>
      <c r="Q18" s="1"/>
      <c r="R18" s="1"/>
      <c r="S18" s="1"/>
      <c r="T18" s="1"/>
      <c r="U18" s="1"/>
      <c r="V18" s="1"/>
    </row>
    <row r="19" spans="1:22" ht="15" customHeight="1">
      <c r="A19" s="2" t="s">
        <v>39</v>
      </c>
      <c r="H19" s="22" t="s">
        <v>40</v>
      </c>
      <c r="I19" s="23"/>
      <c r="J19" s="23"/>
      <c r="K19" s="23"/>
      <c r="L19" s="23"/>
      <c r="M19" s="23"/>
      <c r="N19" s="24"/>
      <c r="O19" s="25">
        <v>0.2326</v>
      </c>
      <c r="P19" s="26"/>
      <c r="Q19" s="1"/>
      <c r="R19" s="1"/>
      <c r="S19" s="1"/>
      <c r="T19" s="1"/>
      <c r="U19" s="1"/>
      <c r="V19" s="1"/>
    </row>
    <row r="20" spans="1:22" ht="12.75" customHeight="1">
      <c r="A20" s="2" t="s">
        <v>41</v>
      </c>
      <c r="H20" s="22" t="s">
        <v>42</v>
      </c>
      <c r="I20" s="23"/>
      <c r="J20" s="23"/>
      <c r="K20" s="23"/>
      <c r="L20" s="23"/>
      <c r="M20" s="23"/>
      <c r="N20" s="24"/>
      <c r="O20" s="27">
        <v>360</v>
      </c>
      <c r="P20" s="28"/>
      <c r="Q20" s="1"/>
      <c r="R20" s="1"/>
      <c r="S20" s="1"/>
      <c r="T20" s="1"/>
      <c r="U20" s="1"/>
      <c r="V20" s="1"/>
    </row>
    <row r="21" spans="1:22"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</sheetData>
  <mergeCells count="21">
    <mergeCell ref="O18:P18"/>
    <mergeCell ref="H18:N18"/>
    <mergeCell ref="H19:N19"/>
    <mergeCell ref="O19:P19"/>
    <mergeCell ref="H20:N20"/>
    <mergeCell ref="O20:P20"/>
    <mergeCell ref="O17:P17"/>
    <mergeCell ref="H16:N16"/>
    <mergeCell ref="H17:N17"/>
    <mergeCell ref="O16:P16"/>
    <mergeCell ref="O14:P14"/>
    <mergeCell ref="O15:P15"/>
    <mergeCell ref="H14:N14"/>
    <mergeCell ref="H15:N15"/>
    <mergeCell ref="O13:P13"/>
    <mergeCell ref="H13:N13"/>
    <mergeCell ref="H7:P7"/>
    <mergeCell ref="H8:P8"/>
    <mergeCell ref="H9:Q9"/>
    <mergeCell ref="H10:Q10"/>
    <mergeCell ref="H11:Q11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U29"/>
  <sheetViews>
    <sheetView topLeftCell="G1" workbookViewId="0">
      <selection activeCell="N19" sqref="N19:O19"/>
    </sheetView>
  </sheetViews>
  <sheetFormatPr defaultRowHeight="15"/>
  <cols>
    <col min="1" max="6" width="9.140625" hidden="1" customWidth="1"/>
    <col min="7" max="7" width="16.7109375" customWidth="1"/>
    <col min="13" max="13" width="11.140625" customWidth="1"/>
  </cols>
  <sheetData>
    <row r="1" spans="7:21">
      <c r="G1" s="1"/>
      <c r="H1" s="1"/>
      <c r="I1" s="1"/>
      <c r="J1" s="1"/>
      <c r="K1" s="1"/>
      <c r="L1" s="1"/>
      <c r="M1" s="1"/>
      <c r="N1" s="1" t="s">
        <v>10</v>
      </c>
      <c r="O1" s="1"/>
      <c r="P1" s="1"/>
      <c r="Q1" s="1"/>
      <c r="R1" s="1"/>
      <c r="S1" s="1"/>
      <c r="T1" s="1"/>
      <c r="U1" s="1"/>
    </row>
    <row r="2" spans="7:21">
      <c r="G2" s="1"/>
      <c r="H2" s="1"/>
      <c r="I2" s="1"/>
      <c r="J2" s="1"/>
      <c r="K2" s="1"/>
      <c r="L2" s="1"/>
      <c r="M2" s="1"/>
      <c r="N2" s="1" t="s">
        <v>11</v>
      </c>
      <c r="O2" s="1"/>
      <c r="P2" s="1"/>
      <c r="Q2" s="1"/>
      <c r="R2" s="1"/>
      <c r="S2" s="1"/>
      <c r="T2" s="1"/>
      <c r="U2" s="1"/>
    </row>
    <row r="3" spans="7:21">
      <c r="G3" s="1"/>
      <c r="H3" s="1"/>
      <c r="I3" s="1"/>
      <c r="J3" s="1"/>
      <c r="K3" s="1"/>
      <c r="L3" s="1"/>
      <c r="M3" s="1"/>
      <c r="N3" s="1" t="s">
        <v>12</v>
      </c>
      <c r="O3" s="1"/>
      <c r="P3" s="1"/>
      <c r="Q3" s="1"/>
      <c r="R3" s="1"/>
      <c r="S3" s="1"/>
      <c r="T3" s="1"/>
      <c r="U3" s="1"/>
    </row>
    <row r="4" spans="7:21">
      <c r="G4" s="1"/>
      <c r="H4" s="1"/>
      <c r="I4" s="1"/>
      <c r="J4" s="1"/>
      <c r="K4" s="1"/>
      <c r="L4" s="1"/>
      <c r="M4" s="1"/>
      <c r="N4" s="1" t="s">
        <v>13</v>
      </c>
      <c r="O4" s="1"/>
      <c r="P4" s="1"/>
      <c r="Q4" s="1"/>
      <c r="R4" s="1"/>
      <c r="S4" s="1"/>
      <c r="T4" s="1"/>
      <c r="U4" s="1"/>
    </row>
    <row r="5" spans="7:21"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7:21"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7:21">
      <c r="G7" s="11" t="s">
        <v>0</v>
      </c>
      <c r="H7" s="11"/>
      <c r="I7" s="11"/>
      <c r="J7" s="11"/>
      <c r="K7" s="11"/>
      <c r="L7" s="11"/>
      <c r="M7" s="11"/>
      <c r="N7" s="11"/>
      <c r="O7" s="11"/>
      <c r="P7" s="1"/>
      <c r="Q7" s="1"/>
      <c r="R7" s="1"/>
      <c r="S7" s="1"/>
      <c r="T7" s="1"/>
      <c r="U7" s="1"/>
    </row>
    <row r="8" spans="7:21">
      <c r="G8" s="11" t="s">
        <v>43</v>
      </c>
      <c r="H8" s="11"/>
      <c r="I8" s="11"/>
      <c r="J8" s="11"/>
      <c r="K8" s="11"/>
      <c r="L8" s="11"/>
      <c r="M8" s="11"/>
      <c r="N8" s="11"/>
      <c r="O8" s="11"/>
      <c r="P8" s="1"/>
      <c r="Q8" s="1"/>
      <c r="R8" s="1"/>
      <c r="S8" s="1"/>
      <c r="T8" s="1"/>
      <c r="U8" s="1"/>
    </row>
    <row r="9" spans="7:21">
      <c r="G9" s="12" t="s">
        <v>2</v>
      </c>
      <c r="H9" s="12"/>
      <c r="I9" s="12"/>
      <c r="J9" s="12"/>
      <c r="K9" s="12"/>
      <c r="L9" s="12"/>
      <c r="M9" s="12"/>
      <c r="N9" s="12"/>
      <c r="O9" s="12"/>
      <c r="P9" s="12"/>
      <c r="Q9" s="1"/>
      <c r="R9" s="1"/>
      <c r="S9" s="1"/>
      <c r="T9" s="1"/>
      <c r="U9" s="1"/>
    </row>
    <row r="10" spans="7:21">
      <c r="G10" s="12" t="s">
        <v>3</v>
      </c>
      <c r="H10" s="12"/>
      <c r="I10" s="12"/>
      <c r="J10" s="12"/>
      <c r="K10" s="12"/>
      <c r="L10" s="12"/>
      <c r="M10" s="12"/>
      <c r="N10" s="12"/>
      <c r="O10" s="12"/>
      <c r="P10" s="12"/>
      <c r="Q10" s="1"/>
      <c r="R10" s="1"/>
      <c r="S10" s="1"/>
      <c r="T10" s="1"/>
      <c r="U10" s="1"/>
    </row>
    <row r="11" spans="7:21">
      <c r="G11" s="11" t="s">
        <v>9</v>
      </c>
      <c r="H11" s="11"/>
      <c r="I11" s="11"/>
      <c r="J11" s="11"/>
      <c r="K11" s="11"/>
      <c r="L11" s="11"/>
      <c r="M11" s="11"/>
      <c r="N11" s="11"/>
      <c r="O11" s="11"/>
      <c r="P11" s="11"/>
      <c r="Q11" s="1"/>
      <c r="R11" s="1"/>
      <c r="S11" s="1"/>
      <c r="T11" s="1"/>
      <c r="U11" s="1"/>
    </row>
    <row r="12" spans="7:21">
      <c r="G12" s="4"/>
      <c r="H12" s="4"/>
      <c r="I12" s="4"/>
      <c r="J12" s="4"/>
      <c r="K12" s="4"/>
      <c r="L12" s="4"/>
      <c r="M12" s="4"/>
      <c r="N12" s="4"/>
      <c r="O12" s="4"/>
      <c r="P12" s="4"/>
      <c r="Q12" s="1"/>
      <c r="R12" s="1"/>
      <c r="S12" s="1"/>
      <c r="T12" s="1"/>
      <c r="U12" s="1"/>
    </row>
    <row r="13" spans="7:21" ht="15.75" customHeight="1">
      <c r="G13" s="16" t="s">
        <v>44</v>
      </c>
      <c r="H13" s="20"/>
      <c r="I13" s="20"/>
      <c r="J13" s="20"/>
      <c r="K13" s="20"/>
      <c r="L13" s="20"/>
      <c r="M13" s="21"/>
      <c r="N13" s="29">
        <v>591485</v>
      </c>
      <c r="O13" s="10"/>
      <c r="P13" s="1"/>
      <c r="Q13" s="1"/>
      <c r="R13" s="1"/>
      <c r="S13" s="1"/>
      <c r="T13" s="1"/>
      <c r="U13" s="1"/>
    </row>
    <row r="14" spans="7:21">
      <c r="G14" s="22" t="s">
        <v>45</v>
      </c>
      <c r="H14" s="23"/>
      <c r="I14" s="23"/>
      <c r="J14" s="23"/>
      <c r="K14" s="23"/>
      <c r="L14" s="23"/>
      <c r="M14" s="24"/>
      <c r="N14" s="29">
        <v>596390</v>
      </c>
      <c r="O14" s="10"/>
      <c r="P14" s="1"/>
      <c r="Q14" s="1"/>
      <c r="R14" s="1"/>
      <c r="S14" s="1"/>
      <c r="T14" s="1"/>
      <c r="U14" s="1"/>
    </row>
    <row r="15" spans="7:21" ht="29.25" customHeight="1">
      <c r="G15" s="22" t="s">
        <v>46</v>
      </c>
      <c r="H15" s="23"/>
      <c r="I15" s="23"/>
      <c r="J15" s="23"/>
      <c r="K15" s="23"/>
      <c r="L15" s="23"/>
      <c r="M15" s="24"/>
      <c r="N15" s="29">
        <v>554.4</v>
      </c>
      <c r="O15" s="10"/>
      <c r="P15" s="1"/>
      <c r="Q15" s="1"/>
      <c r="R15" s="1"/>
      <c r="S15" s="1"/>
      <c r="T15" s="1"/>
      <c r="U15" s="1"/>
    </row>
    <row r="16" spans="7:21" ht="32.25" customHeight="1">
      <c r="G16" s="22" t="s">
        <v>47</v>
      </c>
      <c r="H16" s="23"/>
      <c r="I16" s="23"/>
      <c r="J16" s="23"/>
      <c r="K16" s="23"/>
      <c r="L16" s="23"/>
      <c r="M16" s="24"/>
      <c r="N16" s="29">
        <v>365630.76</v>
      </c>
      <c r="O16" s="10"/>
      <c r="P16" s="1"/>
      <c r="Q16" s="1"/>
      <c r="R16" s="1"/>
      <c r="S16" s="1"/>
      <c r="T16" s="1"/>
      <c r="U16" s="1"/>
    </row>
    <row r="17" spans="7:21" ht="15" customHeight="1">
      <c r="G17" s="22" t="s">
        <v>48</v>
      </c>
      <c r="H17" s="23"/>
      <c r="I17" s="23"/>
      <c r="J17" s="23"/>
      <c r="K17" s="23"/>
      <c r="L17" s="23"/>
      <c r="M17" s="24"/>
      <c r="N17" s="30">
        <v>3.25</v>
      </c>
      <c r="O17" s="30"/>
      <c r="P17" s="1"/>
      <c r="Q17" s="1"/>
      <c r="R17" s="1"/>
      <c r="S17" s="1"/>
      <c r="T17" s="1"/>
      <c r="U17" s="1"/>
    </row>
    <row r="18" spans="7:21" ht="15.75" customHeight="1">
      <c r="G18" s="22" t="s">
        <v>49</v>
      </c>
      <c r="H18" s="23"/>
      <c r="I18" s="23"/>
      <c r="J18" s="23"/>
      <c r="K18" s="23"/>
      <c r="L18" s="23"/>
      <c r="M18" s="24"/>
      <c r="N18" s="31">
        <v>205.87</v>
      </c>
      <c r="O18" s="31"/>
      <c r="P18" s="1"/>
      <c r="Q18" s="1"/>
      <c r="R18" s="1"/>
      <c r="S18" s="1"/>
      <c r="T18" s="1"/>
      <c r="U18" s="1"/>
    </row>
    <row r="19" spans="7:21" ht="15" customHeight="1">
      <c r="G19" s="22" t="s">
        <v>50</v>
      </c>
      <c r="H19" s="23"/>
      <c r="I19" s="23"/>
      <c r="J19" s="23"/>
      <c r="K19" s="23"/>
      <c r="L19" s="23"/>
      <c r="M19" s="24"/>
      <c r="N19" s="31">
        <f>N17*N18</f>
        <v>669.07749999999999</v>
      </c>
      <c r="O19" s="31"/>
      <c r="P19" s="1"/>
      <c r="Q19" s="1"/>
      <c r="R19" s="1"/>
      <c r="S19" s="1"/>
      <c r="T19" s="1"/>
      <c r="U19" s="1"/>
    </row>
    <row r="20" spans="7:21"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7:21"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7:21"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7:21"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7:21"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7:21"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7:21"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7:21"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7:21"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7:21"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</sheetData>
  <mergeCells count="19">
    <mergeCell ref="G17:M17"/>
    <mergeCell ref="N17:O17"/>
    <mergeCell ref="G18:M18"/>
    <mergeCell ref="N18:O18"/>
    <mergeCell ref="G19:M19"/>
    <mergeCell ref="N19:O19"/>
    <mergeCell ref="G14:M14"/>
    <mergeCell ref="N14:O14"/>
    <mergeCell ref="G15:M15"/>
    <mergeCell ref="N15:O15"/>
    <mergeCell ref="G16:M16"/>
    <mergeCell ref="N16:O16"/>
    <mergeCell ref="G13:M13"/>
    <mergeCell ref="N13:O13"/>
    <mergeCell ref="G7:O7"/>
    <mergeCell ref="G8:O8"/>
    <mergeCell ref="G9:P9"/>
    <mergeCell ref="G10:P10"/>
    <mergeCell ref="G11:P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35"/>
  <sheetViews>
    <sheetView topLeftCell="A13" workbookViewId="0">
      <selection activeCell="L28" sqref="L28"/>
    </sheetView>
  </sheetViews>
  <sheetFormatPr defaultRowHeight="15"/>
  <cols>
    <col min="1" max="1" width="25.28515625" customWidth="1"/>
    <col min="3" max="3" width="3.140625" customWidth="1"/>
    <col min="4" max="4" width="5.42578125" hidden="1" customWidth="1"/>
    <col min="6" max="6" width="7" customWidth="1"/>
    <col min="7" max="7" width="14.28515625" customWidth="1"/>
    <col min="9" max="9" width="15.85546875" customWidth="1"/>
  </cols>
  <sheetData>
    <row r="1" spans="1:15">
      <c r="A1" s="1"/>
      <c r="B1" s="1"/>
      <c r="C1" s="1"/>
      <c r="D1" s="1"/>
      <c r="E1" s="1"/>
      <c r="F1" s="1"/>
      <c r="G1" s="1"/>
      <c r="H1" s="1" t="s">
        <v>10</v>
      </c>
      <c r="I1" s="1"/>
      <c r="J1" s="1"/>
      <c r="K1" s="1"/>
      <c r="L1" s="1"/>
      <c r="M1" s="1"/>
      <c r="N1" s="1"/>
      <c r="O1" s="1"/>
    </row>
    <row r="2" spans="1:15">
      <c r="A2" s="1"/>
      <c r="B2" s="1"/>
      <c r="C2" s="1"/>
      <c r="D2" s="1"/>
      <c r="E2" s="1"/>
      <c r="F2" s="1"/>
      <c r="G2" s="1"/>
      <c r="H2" s="1" t="s">
        <v>11</v>
      </c>
      <c r="I2" s="1"/>
      <c r="J2" s="1"/>
      <c r="K2" s="1"/>
      <c r="L2" s="1"/>
      <c r="M2" s="1"/>
      <c r="N2" s="1"/>
      <c r="O2" s="1"/>
    </row>
    <row r="3" spans="1:15">
      <c r="A3" s="1"/>
      <c r="B3" s="1"/>
      <c r="C3" s="1"/>
      <c r="D3" s="1"/>
      <c r="E3" s="1"/>
      <c r="F3" s="1"/>
      <c r="G3" s="1"/>
      <c r="H3" s="1" t="s">
        <v>12</v>
      </c>
      <c r="I3" s="1"/>
      <c r="J3" s="1"/>
      <c r="K3" s="1"/>
      <c r="L3" s="1"/>
      <c r="M3" s="1"/>
      <c r="N3" s="1"/>
      <c r="O3" s="1"/>
    </row>
    <row r="4" spans="1:15">
      <c r="A4" s="1"/>
      <c r="B4" s="1"/>
      <c r="C4" s="1"/>
      <c r="D4" s="1"/>
      <c r="E4" s="1"/>
      <c r="F4" s="1"/>
      <c r="G4" s="1"/>
      <c r="H4" s="1" t="s">
        <v>13</v>
      </c>
      <c r="I4" s="1"/>
      <c r="J4" s="1"/>
      <c r="K4" s="1"/>
      <c r="L4" s="1"/>
      <c r="M4" s="1"/>
      <c r="N4" s="1"/>
      <c r="O4" s="1"/>
    </row>
    <row r="5" spans="1: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>
      <c r="A7" s="11" t="s">
        <v>0</v>
      </c>
      <c r="B7" s="11"/>
      <c r="C7" s="11"/>
      <c r="D7" s="11"/>
      <c r="E7" s="11"/>
      <c r="F7" s="11"/>
      <c r="G7" s="11"/>
      <c r="H7" s="11"/>
      <c r="I7" s="11"/>
      <c r="J7" s="1"/>
      <c r="K7" s="1"/>
      <c r="L7" s="1"/>
      <c r="M7" s="1"/>
      <c r="N7" s="1"/>
      <c r="O7" s="1"/>
    </row>
    <row r="8" spans="1:15">
      <c r="A8" s="11" t="s">
        <v>51</v>
      </c>
      <c r="B8" s="11"/>
      <c r="C8" s="11"/>
      <c r="D8" s="11"/>
      <c r="E8" s="11"/>
      <c r="F8" s="11"/>
      <c r="G8" s="11"/>
      <c r="H8" s="11"/>
      <c r="I8" s="11"/>
      <c r="J8" s="32"/>
      <c r="K8" s="1"/>
      <c r="L8" s="1"/>
      <c r="M8" s="1"/>
      <c r="N8" s="1"/>
      <c r="O8" s="1"/>
    </row>
    <row r="9" spans="1:15">
      <c r="A9" s="12" t="s">
        <v>2</v>
      </c>
      <c r="B9" s="12"/>
      <c r="C9" s="12"/>
      <c r="D9" s="12"/>
      <c r="E9" s="12"/>
      <c r="F9" s="12"/>
      <c r="G9" s="12"/>
      <c r="H9" s="12"/>
      <c r="I9" s="12"/>
      <c r="J9" s="12"/>
      <c r="K9" s="1"/>
      <c r="L9" s="1"/>
      <c r="M9" s="1"/>
      <c r="N9" s="1"/>
      <c r="O9" s="1"/>
    </row>
    <row r="10" spans="1:15">
      <c r="A10" s="12" t="s">
        <v>3</v>
      </c>
      <c r="B10" s="12"/>
      <c r="C10" s="12"/>
      <c r="D10" s="12"/>
      <c r="E10" s="12"/>
      <c r="F10" s="12"/>
      <c r="G10" s="12"/>
      <c r="H10" s="12"/>
      <c r="I10" s="12"/>
      <c r="J10" s="12"/>
      <c r="K10" s="1"/>
      <c r="L10" s="1"/>
      <c r="M10" s="1"/>
      <c r="N10" s="1"/>
      <c r="O10" s="1"/>
    </row>
    <row r="11" spans="1:15">
      <c r="A11" s="11" t="s">
        <v>9</v>
      </c>
      <c r="B11" s="11"/>
      <c r="C11" s="11"/>
      <c r="D11" s="11"/>
      <c r="E11" s="11"/>
      <c r="F11" s="11"/>
      <c r="G11" s="11"/>
      <c r="H11" s="11"/>
      <c r="I11" s="11"/>
      <c r="J11" s="11"/>
      <c r="K11" s="1"/>
      <c r="L11" s="1"/>
      <c r="M11" s="1"/>
      <c r="N11" s="1"/>
      <c r="O11" s="1"/>
    </row>
    <row r="12" spans="1:15">
      <c r="A12" s="4"/>
      <c r="B12" s="4"/>
      <c r="C12" s="4"/>
      <c r="D12" s="4"/>
      <c r="E12" s="4"/>
      <c r="F12" s="4"/>
      <c r="G12" s="4"/>
      <c r="H12" s="4"/>
      <c r="I12" s="4"/>
      <c r="J12" s="4"/>
      <c r="K12" s="1"/>
      <c r="L12" s="1"/>
      <c r="M12" s="1"/>
      <c r="N12" s="1"/>
      <c r="O12" s="1"/>
    </row>
    <row r="13" spans="1:15" ht="113.25" customHeight="1">
      <c r="A13" s="3" t="s">
        <v>52</v>
      </c>
      <c r="B13" s="10" t="s">
        <v>53</v>
      </c>
      <c r="C13" s="10"/>
      <c r="D13" s="10"/>
      <c r="E13" s="10" t="s">
        <v>54</v>
      </c>
      <c r="F13" s="10"/>
      <c r="G13" s="3" t="s">
        <v>55</v>
      </c>
      <c r="H13" s="10" t="s">
        <v>56</v>
      </c>
      <c r="I13" s="10"/>
      <c r="J13" s="1"/>
      <c r="K13" s="1"/>
      <c r="L13" s="1"/>
      <c r="M13" s="1"/>
      <c r="N13" s="1"/>
      <c r="O13" s="1"/>
    </row>
    <row r="14" spans="1:15">
      <c r="A14" s="5">
        <v>1</v>
      </c>
      <c r="B14" s="13">
        <v>2</v>
      </c>
      <c r="C14" s="13"/>
      <c r="D14" s="13"/>
      <c r="E14" s="13">
        <v>3</v>
      </c>
      <c r="F14" s="13"/>
      <c r="G14" s="5">
        <v>4</v>
      </c>
      <c r="H14" s="13">
        <v>5</v>
      </c>
      <c r="I14" s="13"/>
      <c r="J14" s="1"/>
      <c r="K14" s="1"/>
      <c r="L14" s="1"/>
      <c r="M14" s="1"/>
      <c r="N14" s="1"/>
      <c r="O14" s="1"/>
    </row>
    <row r="15" spans="1:15">
      <c r="A15" s="6" t="s">
        <v>57</v>
      </c>
      <c r="B15" s="14" t="s">
        <v>66</v>
      </c>
      <c r="C15" s="14"/>
      <c r="D15" s="14"/>
      <c r="E15" s="14">
        <v>1</v>
      </c>
      <c r="F15" s="14"/>
      <c r="G15" s="7">
        <v>66</v>
      </c>
      <c r="H15" s="15">
        <f>E15*G15</f>
        <v>66</v>
      </c>
      <c r="I15" s="15"/>
      <c r="J15" s="1"/>
      <c r="K15" s="1"/>
      <c r="L15" s="1"/>
      <c r="M15" s="1"/>
      <c r="N15" s="1"/>
      <c r="O15" s="1"/>
    </row>
    <row r="16" spans="1:15">
      <c r="A16" s="6" t="s">
        <v>58</v>
      </c>
      <c r="B16" s="14" t="s">
        <v>67</v>
      </c>
      <c r="C16" s="14"/>
      <c r="D16" s="14"/>
      <c r="E16" s="14">
        <v>2</v>
      </c>
      <c r="F16" s="14"/>
      <c r="G16" s="7">
        <v>25</v>
      </c>
      <c r="H16" s="15">
        <f t="shared" ref="H16:H24" si="0">E16*G16</f>
        <v>50</v>
      </c>
      <c r="I16" s="15"/>
      <c r="J16" s="1"/>
      <c r="K16" s="1"/>
      <c r="L16" s="1"/>
      <c r="M16" s="1"/>
      <c r="N16" s="1"/>
      <c r="O16" s="1"/>
    </row>
    <row r="17" spans="1:15">
      <c r="A17" s="6" t="s">
        <v>59</v>
      </c>
      <c r="B17" s="14" t="s">
        <v>68</v>
      </c>
      <c r="C17" s="14"/>
      <c r="D17" s="14"/>
      <c r="E17" s="14">
        <v>2</v>
      </c>
      <c r="F17" s="14"/>
      <c r="G17" s="7">
        <v>45</v>
      </c>
      <c r="H17" s="15">
        <f t="shared" si="0"/>
        <v>90</v>
      </c>
      <c r="I17" s="15"/>
      <c r="J17" s="1"/>
      <c r="K17" s="1"/>
      <c r="L17" s="1"/>
      <c r="M17" s="1"/>
      <c r="N17" s="1"/>
      <c r="O17" s="1"/>
    </row>
    <row r="18" spans="1:15">
      <c r="A18" s="6" t="s">
        <v>60</v>
      </c>
      <c r="B18" s="14" t="s">
        <v>68</v>
      </c>
      <c r="C18" s="14"/>
      <c r="D18" s="14"/>
      <c r="E18" s="14">
        <v>1</v>
      </c>
      <c r="F18" s="14"/>
      <c r="G18" s="7">
        <v>50</v>
      </c>
      <c r="H18" s="15">
        <f t="shared" si="0"/>
        <v>50</v>
      </c>
      <c r="I18" s="15"/>
      <c r="J18" s="1"/>
      <c r="K18" s="1"/>
      <c r="L18" s="1"/>
      <c r="M18" s="1"/>
      <c r="N18" s="1"/>
      <c r="O18" s="1"/>
    </row>
    <row r="19" spans="1:15">
      <c r="A19" s="6" t="s">
        <v>61</v>
      </c>
      <c r="B19" s="14" t="s">
        <v>67</v>
      </c>
      <c r="C19" s="14"/>
      <c r="D19" s="14"/>
      <c r="E19" s="14">
        <v>2</v>
      </c>
      <c r="F19" s="14"/>
      <c r="G19" s="7">
        <v>5</v>
      </c>
      <c r="H19" s="15">
        <f t="shared" si="0"/>
        <v>10</v>
      </c>
      <c r="I19" s="15"/>
      <c r="J19" s="1"/>
      <c r="K19" s="1"/>
      <c r="L19" s="1"/>
      <c r="M19" s="1"/>
      <c r="N19" s="1"/>
      <c r="O19" s="1"/>
    </row>
    <row r="20" spans="1:15">
      <c r="A20" s="6" t="s">
        <v>62</v>
      </c>
      <c r="B20" s="14" t="s">
        <v>66</v>
      </c>
      <c r="C20" s="14"/>
      <c r="D20" s="14"/>
      <c r="E20" s="14">
        <v>1</v>
      </c>
      <c r="F20" s="14"/>
      <c r="G20" s="7">
        <v>90</v>
      </c>
      <c r="H20" s="15">
        <f t="shared" si="0"/>
        <v>90</v>
      </c>
      <c r="I20" s="15"/>
      <c r="J20" s="1"/>
      <c r="K20" s="1"/>
      <c r="L20" s="1"/>
      <c r="M20" s="1"/>
      <c r="N20" s="1"/>
      <c r="O20" s="1"/>
    </row>
    <row r="21" spans="1:15">
      <c r="A21" s="6" t="s">
        <v>69</v>
      </c>
      <c r="B21" s="14" t="s">
        <v>68</v>
      </c>
      <c r="C21" s="14"/>
      <c r="D21" s="14"/>
      <c r="E21" s="14">
        <v>1</v>
      </c>
      <c r="F21" s="14"/>
      <c r="G21" s="7">
        <v>90</v>
      </c>
      <c r="H21" s="15">
        <f t="shared" si="0"/>
        <v>90</v>
      </c>
      <c r="I21" s="15"/>
      <c r="J21" s="1"/>
      <c r="K21" s="1"/>
      <c r="L21" s="1"/>
      <c r="M21" s="1"/>
      <c r="N21" s="1"/>
      <c r="O21" s="1"/>
    </row>
    <row r="22" spans="1:15">
      <c r="A22" s="6" t="s">
        <v>63</v>
      </c>
      <c r="B22" s="14" t="s">
        <v>68</v>
      </c>
      <c r="C22" s="14"/>
      <c r="D22" s="14"/>
      <c r="E22" s="14">
        <v>1</v>
      </c>
      <c r="F22" s="14"/>
      <c r="G22" s="7">
        <v>50</v>
      </c>
      <c r="H22" s="15">
        <f t="shared" si="0"/>
        <v>50</v>
      </c>
      <c r="I22" s="15"/>
      <c r="J22" s="1"/>
      <c r="K22" s="1"/>
      <c r="L22" s="1"/>
      <c r="M22" s="1"/>
      <c r="N22" s="1"/>
      <c r="O22" s="1"/>
    </row>
    <row r="23" spans="1:15">
      <c r="A23" s="6" t="s">
        <v>64</v>
      </c>
      <c r="B23" s="14" t="s">
        <v>68</v>
      </c>
      <c r="C23" s="14"/>
      <c r="D23" s="14"/>
      <c r="E23" s="14">
        <v>1</v>
      </c>
      <c r="F23" s="14"/>
      <c r="G23" s="7">
        <v>80</v>
      </c>
      <c r="H23" s="15">
        <f t="shared" si="0"/>
        <v>80</v>
      </c>
      <c r="I23" s="15"/>
      <c r="J23" s="1"/>
      <c r="K23" s="1"/>
      <c r="L23" s="1"/>
      <c r="M23" s="1"/>
      <c r="N23" s="1"/>
      <c r="O23" s="1"/>
    </row>
    <row r="24" spans="1:15" ht="30">
      <c r="A24" s="8" t="s">
        <v>65</v>
      </c>
      <c r="B24" s="14" t="s">
        <v>68</v>
      </c>
      <c r="C24" s="14"/>
      <c r="D24" s="14"/>
      <c r="E24" s="14">
        <v>1</v>
      </c>
      <c r="F24" s="14"/>
      <c r="G24" s="7">
        <v>83</v>
      </c>
      <c r="H24" s="15">
        <f t="shared" si="0"/>
        <v>83</v>
      </c>
      <c r="I24" s="15"/>
      <c r="J24" s="1"/>
      <c r="K24" s="1"/>
      <c r="L24" s="1"/>
      <c r="M24" s="1"/>
      <c r="N24" s="1"/>
      <c r="O24" s="1"/>
    </row>
    <row r="25" spans="1:15">
      <c r="A25" s="6" t="s">
        <v>14</v>
      </c>
      <c r="B25" s="14"/>
      <c r="C25" s="14"/>
      <c r="D25" s="14"/>
      <c r="E25" s="14"/>
      <c r="F25" s="14"/>
      <c r="G25" s="7"/>
      <c r="H25" s="15">
        <f>H15+H16+H17+H18+H19+H20+H21+H22+H23+H24</f>
        <v>659</v>
      </c>
      <c r="I25" s="14"/>
      <c r="J25" s="1"/>
      <c r="K25" s="1"/>
      <c r="L25" s="1"/>
      <c r="M25" s="1"/>
      <c r="N25" s="1"/>
      <c r="O25" s="1"/>
    </row>
    <row r="26" spans="1: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</sheetData>
  <mergeCells count="44">
    <mergeCell ref="B22:D22"/>
    <mergeCell ref="E22:F22"/>
    <mergeCell ref="H22:I22"/>
    <mergeCell ref="B23:D23"/>
    <mergeCell ref="E23:F23"/>
    <mergeCell ref="H23:I23"/>
    <mergeCell ref="B20:D20"/>
    <mergeCell ref="E20:F20"/>
    <mergeCell ref="H20:I20"/>
    <mergeCell ref="B21:D21"/>
    <mergeCell ref="E21:F21"/>
    <mergeCell ref="H21:I21"/>
    <mergeCell ref="B18:D18"/>
    <mergeCell ref="E18:F18"/>
    <mergeCell ref="H18:I18"/>
    <mergeCell ref="B19:D19"/>
    <mergeCell ref="E19:F19"/>
    <mergeCell ref="H19:I19"/>
    <mergeCell ref="B16:D16"/>
    <mergeCell ref="E16:F16"/>
    <mergeCell ref="H16:I16"/>
    <mergeCell ref="B17:D17"/>
    <mergeCell ref="E17:F17"/>
    <mergeCell ref="H17:I17"/>
    <mergeCell ref="B24:D24"/>
    <mergeCell ref="E24:F24"/>
    <mergeCell ref="H24:I24"/>
    <mergeCell ref="B25:D25"/>
    <mergeCell ref="E25:F25"/>
    <mergeCell ref="H25:I25"/>
    <mergeCell ref="B14:D14"/>
    <mergeCell ref="E14:F14"/>
    <mergeCell ref="H14:I14"/>
    <mergeCell ref="B15:D15"/>
    <mergeCell ref="E15:F15"/>
    <mergeCell ref="H15:I15"/>
    <mergeCell ref="A7:I7"/>
    <mergeCell ref="A9:J9"/>
    <mergeCell ref="A10:J10"/>
    <mergeCell ref="A11:J11"/>
    <mergeCell ref="B13:D13"/>
    <mergeCell ref="E13:F13"/>
    <mergeCell ref="H13:I13"/>
    <mergeCell ref="A8:J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2015-02-10T09:33:15Z</dcterms:modified>
</cp:coreProperties>
</file>